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6657685c213134/SciChartBusiness/Marketing/"/>
    </mc:Choice>
  </mc:AlternateContent>
  <xr:revisionPtr revIDLastSave="91" documentId="8_{03150288-186B-46CD-B99B-F93D99816EAD}" xr6:coauthVersionLast="40" xr6:coauthVersionMax="40" xr10:uidLastSave="{6CF427D1-5C6F-4D5D-B645-9706315919DF}"/>
  <bookViews>
    <workbookView xWindow="32685" yWindow="4110" windowWidth="21600" windowHeight="12735" xr2:uid="{A0ECF7FF-912F-479B-B5BD-1D4130C948A0}"/>
  </bookViews>
  <sheets>
    <sheet name="SciChart ROI Calculator" sheetId="3" r:id="rId1"/>
    <sheet name="ROI Calculator (Site License)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2" i="1"/>
  <c r="B28" i="1"/>
  <c r="B22" i="1"/>
  <c r="B17" i="1"/>
  <c r="B11" i="1"/>
  <c r="B29" i="3"/>
  <c r="B28" i="3"/>
  <c r="A27" i="3"/>
  <c r="B17" i="3"/>
  <c r="B19" i="3"/>
  <c r="B22" i="3" s="1"/>
  <c r="B11" i="3"/>
  <c r="B12" i="3" s="1"/>
  <c r="B27" i="3"/>
  <c r="B29" i="1" l="1"/>
  <c r="B30" i="1" s="1"/>
  <c r="B30" i="3"/>
  <c r="B31" i="3"/>
</calcChain>
</file>

<file path=xl/sharedStrings.xml><?xml version="1.0" encoding="utf-8"?>
<sst xmlns="http://schemas.openxmlformats.org/spreadsheetml/2006/main" count="46" uniqueCount="26">
  <si>
    <t>Cost saved getting started / finding information / Year</t>
  </si>
  <si>
    <t>Time saved (general productivity) entire team per year</t>
  </si>
  <si>
    <t>Total productivity costs saved</t>
  </si>
  <si>
    <t>Cost of SciChart Licenses for your team</t>
  </si>
  <si>
    <t>ROI ($)</t>
  </si>
  <si>
    <t>ROI (%)</t>
  </si>
  <si>
    <t>Cost saved for critical support incidents</t>
  </si>
  <si>
    <t>Cost saved for minor support incidents</t>
  </si>
  <si>
    <t>hours</t>
  </si>
  <si>
    <t xml:space="preserve">1. Enter the number of developers on your team </t>
  </si>
  <si>
    <t xml:space="preserve">2. Enter the developer rate per hour </t>
  </si>
  <si>
    <t>3. Enter the time saved (general productivity) per dev per month</t>
  </si>
  <si>
    <t>(hours)</t>
  </si>
  <si>
    <t xml:space="preserve">(hours) </t>
  </si>
  <si>
    <t>4. Estimate the number of critical support incidents per year</t>
  </si>
  <si>
    <t xml:space="preserve">5. Estimate total time saved per critical incident </t>
  </si>
  <si>
    <t>Instructions:</t>
  </si>
  <si>
    <t>6. Estimate the number of minor support incidents / year</t>
  </si>
  <si>
    <t xml:space="preserve">7. Estimate the total time saved per minor incident </t>
  </si>
  <si>
    <t>8. Enter the single license cost for the SciChart product you want</t>
  </si>
  <si>
    <t>(e.g. SciChart WPF 2D PRO is $1099)</t>
  </si>
  <si>
    <r>
      <t xml:space="preserve">Enter the following inputs below. </t>
    </r>
    <r>
      <rPr>
        <b/>
        <sz val="11"/>
        <color theme="1"/>
        <rFont val="Calibri"/>
        <family val="2"/>
        <scheme val="minor"/>
      </rPr>
      <t>Calculated outputs in bold.</t>
    </r>
  </si>
  <si>
    <t>SciChart ROI Calculator for N Developer licenses</t>
  </si>
  <si>
    <t>SciChart ROI Calculator for a Site License</t>
  </si>
  <si>
    <t>8. Enter the site license cost for the SciChart product you want</t>
  </si>
  <si>
    <t>(e.g. SciChart WPF 2D PRO site is $8999)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</si>
</sst>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$-409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8" fontId="0" fillId="0" borderId="0" xfId="0" applyNumberFormat="1"/>
    <xf numFmtId="9" fontId="0" fillId="0" borderId="0" xfId="0" applyNumberFormat="1"/>
    <xf numFmtId="0" fontId="1" fillId="0" borderId="0" xfId="0" applyFont="1"/>
    <xf numFmtId="0" fontId="3" fillId="0" borderId="0" xfId="0" applyFont="1"/>
    <xf numFmtId="168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2DFD-16E4-4F7C-A0FD-21FF18E4E81B}">
  <dimension ref="A1:H55"/>
  <sheetViews>
    <sheetView tabSelected="1" workbookViewId="0">
      <selection activeCell="E20" sqref="E20"/>
    </sheetView>
  </sheetViews>
  <sheetFormatPr defaultRowHeight="15" x14ac:dyDescent="0.25"/>
  <cols>
    <col min="1" max="1" width="59.5703125" bestFit="1" customWidth="1"/>
    <col min="2" max="2" width="13.5703125" customWidth="1"/>
    <col min="7" max="7" width="26.5703125" customWidth="1"/>
  </cols>
  <sheetData>
    <row r="1" spans="1:3" ht="21" x14ac:dyDescent="0.35">
      <c r="A1" s="11" t="s">
        <v>22</v>
      </c>
    </row>
    <row r="3" spans="1:3" x14ac:dyDescent="0.25">
      <c r="A3" t="s">
        <v>16</v>
      </c>
    </row>
    <row r="4" spans="1:3" x14ac:dyDescent="0.25">
      <c r="A4" s="8" t="s">
        <v>21</v>
      </c>
    </row>
    <row r="7" spans="1:3" x14ac:dyDescent="0.25">
      <c r="A7" t="s">
        <v>9</v>
      </c>
      <c r="B7">
        <v>5</v>
      </c>
    </row>
    <row r="8" spans="1:3" x14ac:dyDescent="0.25">
      <c r="A8" t="s">
        <v>10</v>
      </c>
      <c r="B8" s="2">
        <v>60</v>
      </c>
    </row>
    <row r="9" spans="1:3" x14ac:dyDescent="0.25">
      <c r="A9" t="s">
        <v>11</v>
      </c>
      <c r="B9">
        <v>4</v>
      </c>
      <c r="C9" t="s">
        <v>12</v>
      </c>
    </row>
    <row r="11" spans="1:3" x14ac:dyDescent="0.25">
      <c r="A11" s="7" t="s">
        <v>1</v>
      </c>
      <c r="B11" s="5">
        <f>B7*B9*12</f>
        <v>240</v>
      </c>
      <c r="C11" t="s">
        <v>13</v>
      </c>
    </row>
    <row r="12" spans="1:3" x14ac:dyDescent="0.25">
      <c r="A12" s="7" t="s">
        <v>0</v>
      </c>
      <c r="B12" s="6">
        <f>B11*B8</f>
        <v>14400</v>
      </c>
    </row>
    <row r="14" spans="1:3" x14ac:dyDescent="0.25">
      <c r="A14" t="s">
        <v>14</v>
      </c>
      <c r="B14">
        <v>2</v>
      </c>
    </row>
    <row r="15" spans="1:3" x14ac:dyDescent="0.25">
      <c r="A15" t="s">
        <v>15</v>
      </c>
      <c r="B15">
        <v>16</v>
      </c>
      <c r="C15" t="s">
        <v>8</v>
      </c>
    </row>
    <row r="17" spans="1:2" x14ac:dyDescent="0.25">
      <c r="A17" s="7" t="s">
        <v>6</v>
      </c>
      <c r="B17" s="6">
        <f>B15*B8*B14</f>
        <v>1920</v>
      </c>
    </row>
    <row r="19" spans="1:2" x14ac:dyDescent="0.25">
      <c r="A19" t="s">
        <v>17</v>
      </c>
      <c r="B19">
        <f>B14*B7</f>
        <v>10</v>
      </c>
    </row>
    <row r="20" spans="1:2" x14ac:dyDescent="0.25">
      <c r="A20" t="s">
        <v>18</v>
      </c>
      <c r="B20">
        <v>4</v>
      </c>
    </row>
    <row r="22" spans="1:2" x14ac:dyDescent="0.25">
      <c r="A22" s="7" t="s">
        <v>7</v>
      </c>
      <c r="B22" s="6">
        <f>B20*B19*B8</f>
        <v>2400</v>
      </c>
    </row>
    <row r="23" spans="1:2" x14ac:dyDescent="0.25">
      <c r="A23" s="1"/>
      <c r="B23" s="1"/>
    </row>
    <row r="24" spans="1:2" x14ac:dyDescent="0.25">
      <c r="A24" t="s">
        <v>19</v>
      </c>
      <c r="B24" s="2">
        <v>1099</v>
      </c>
    </row>
    <row r="25" spans="1:2" x14ac:dyDescent="0.25">
      <c r="A25" s="8" t="s">
        <v>20</v>
      </c>
    </row>
    <row r="27" spans="1:2" x14ac:dyDescent="0.25">
      <c r="A27" s="7" t="str">
        <f>"Multi-Purchase Discount for " &amp;B7&amp;" developers is"</f>
        <v>Multi-Purchase Discount for 5 developers is</v>
      </c>
      <c r="B27" s="9">
        <f>IF(B7=1,0,IF(B7=2,0.1,IF(B7&lt;5,0.2,IF(B7&lt;10,0.3,0.35))))</f>
        <v>0.3</v>
      </c>
    </row>
    <row r="28" spans="1:2" x14ac:dyDescent="0.25">
      <c r="A28" s="7" t="s">
        <v>3</v>
      </c>
      <c r="B28" s="6">
        <f>-B7*B24*(1-B27)</f>
        <v>-3846.4999999999995</v>
      </c>
    </row>
    <row r="29" spans="1:2" x14ac:dyDescent="0.25">
      <c r="A29" s="7" t="s">
        <v>2</v>
      </c>
      <c r="B29" s="6">
        <f>B22+B12+B17</f>
        <v>18720</v>
      </c>
    </row>
    <row r="30" spans="1:2" x14ac:dyDescent="0.25">
      <c r="A30" s="7" t="s">
        <v>4</v>
      </c>
      <c r="B30" s="6">
        <f>B29+B28</f>
        <v>14873.5</v>
      </c>
    </row>
    <row r="31" spans="1:2" x14ac:dyDescent="0.25">
      <c r="A31" s="7" t="s">
        <v>5</v>
      </c>
      <c r="B31" s="10">
        <f>B30/-B28</f>
        <v>3.8667619914207725</v>
      </c>
    </row>
    <row r="40" spans="7:8" x14ac:dyDescent="0.25">
      <c r="H40" s="1"/>
    </row>
    <row r="41" spans="7:8" x14ac:dyDescent="0.25">
      <c r="G41" s="1"/>
      <c r="H41" s="1"/>
    </row>
    <row r="42" spans="7:8" x14ac:dyDescent="0.25">
      <c r="G42" s="1"/>
      <c r="H42" s="1"/>
    </row>
    <row r="43" spans="7:8" x14ac:dyDescent="0.25">
      <c r="G43" s="1"/>
    </row>
    <row r="46" spans="7:8" x14ac:dyDescent="0.25">
      <c r="H46" s="1"/>
    </row>
    <row r="47" spans="7:8" x14ac:dyDescent="0.25">
      <c r="G47" s="1"/>
      <c r="H47" s="1"/>
    </row>
    <row r="48" spans="7:8" x14ac:dyDescent="0.25">
      <c r="G48" s="1"/>
      <c r="H48" s="1"/>
    </row>
    <row r="49" spans="7:8" x14ac:dyDescent="0.25">
      <c r="G49" s="1"/>
      <c r="H49" s="1"/>
    </row>
    <row r="50" spans="7:8" x14ac:dyDescent="0.25">
      <c r="G50" s="1"/>
    </row>
    <row r="54" spans="7:8" x14ac:dyDescent="0.25">
      <c r="H54" s="4"/>
    </row>
    <row r="55" spans="7:8" x14ac:dyDescent="0.25">
      <c r="G55" s="4"/>
      <c r="H5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3E03-9F6E-425E-A7BC-9B9A565807CD}">
  <dimension ref="A1:I30"/>
  <sheetViews>
    <sheetView workbookViewId="0">
      <selection activeCell="D25" sqref="D25"/>
    </sheetView>
  </sheetViews>
  <sheetFormatPr defaultRowHeight="15" x14ac:dyDescent="0.25"/>
  <cols>
    <col min="1" max="1" width="63.5703125" customWidth="1"/>
    <col min="2" max="2" width="14.85546875" customWidth="1"/>
    <col min="7" max="7" width="52.42578125" bestFit="1" customWidth="1"/>
    <col min="8" max="8" width="14.140625" customWidth="1"/>
  </cols>
  <sheetData>
    <row r="1" spans="1:9" ht="21" x14ac:dyDescent="0.35">
      <c r="A1" s="11" t="s">
        <v>23</v>
      </c>
    </row>
    <row r="3" spans="1:9" x14ac:dyDescent="0.25">
      <c r="A3" t="s">
        <v>16</v>
      </c>
    </row>
    <row r="4" spans="1:9" x14ac:dyDescent="0.25">
      <c r="A4" s="8" t="s">
        <v>21</v>
      </c>
    </row>
    <row r="6" spans="1:9" x14ac:dyDescent="0.25">
      <c r="G6" s="1"/>
      <c r="H6" s="1"/>
      <c r="I6" s="1"/>
    </row>
    <row r="7" spans="1:9" x14ac:dyDescent="0.25">
      <c r="A7" t="s">
        <v>9</v>
      </c>
      <c r="B7">
        <v>20</v>
      </c>
      <c r="G7" s="1"/>
      <c r="H7" s="1"/>
      <c r="I7" s="1"/>
    </row>
    <row r="8" spans="1:9" x14ac:dyDescent="0.25">
      <c r="A8" t="s">
        <v>10</v>
      </c>
      <c r="B8" s="2">
        <v>60</v>
      </c>
      <c r="G8" s="1"/>
      <c r="H8" s="1"/>
      <c r="I8" s="1"/>
    </row>
    <row r="9" spans="1:9" x14ac:dyDescent="0.25">
      <c r="A9" t="s">
        <v>11</v>
      </c>
      <c r="B9">
        <v>4</v>
      </c>
      <c r="C9" t="s">
        <v>12</v>
      </c>
    </row>
    <row r="10" spans="1:9" ht="15.75" customHeight="1" x14ac:dyDescent="0.25"/>
    <row r="11" spans="1:9" ht="15.75" customHeight="1" x14ac:dyDescent="0.25">
      <c r="A11" s="7" t="s">
        <v>1</v>
      </c>
      <c r="B11" s="5">
        <f>B7*B9*12</f>
        <v>960</v>
      </c>
      <c r="C11" t="s">
        <v>13</v>
      </c>
    </row>
    <row r="12" spans="1:9" ht="15.75" customHeight="1" x14ac:dyDescent="0.25">
      <c r="A12" s="7" t="s">
        <v>0</v>
      </c>
      <c r="B12" s="6">
        <f>B11*B8</f>
        <v>57600</v>
      </c>
      <c r="G12" s="1"/>
      <c r="H12" s="1"/>
      <c r="I12" s="1"/>
    </row>
    <row r="13" spans="1:9" ht="15.75" customHeight="1" x14ac:dyDescent="0.25">
      <c r="G13" s="1"/>
      <c r="H13" s="1"/>
      <c r="I13" s="1"/>
    </row>
    <row r="14" spans="1:9" ht="15.75" customHeight="1" x14ac:dyDescent="0.25">
      <c r="A14" t="s">
        <v>14</v>
      </c>
      <c r="B14">
        <v>2</v>
      </c>
      <c r="G14" s="1"/>
      <c r="H14" s="1"/>
      <c r="I14" s="1"/>
    </row>
    <row r="15" spans="1:9" ht="15.75" customHeight="1" x14ac:dyDescent="0.25">
      <c r="A15" t="s">
        <v>15</v>
      </c>
      <c r="B15">
        <v>16</v>
      </c>
      <c r="C15" t="s">
        <v>8</v>
      </c>
      <c r="G15" s="1"/>
      <c r="H15" s="1"/>
      <c r="I15" s="1"/>
    </row>
    <row r="16" spans="1:9" ht="15.75" customHeight="1" x14ac:dyDescent="0.25"/>
    <row r="17" spans="1:9" x14ac:dyDescent="0.25">
      <c r="A17" s="7" t="s">
        <v>6</v>
      </c>
      <c r="B17" s="6">
        <f>B15*B8*B14</f>
        <v>1920</v>
      </c>
    </row>
    <row r="19" spans="1:9" x14ac:dyDescent="0.25">
      <c r="A19" t="s">
        <v>17</v>
      </c>
      <c r="B19">
        <v>10</v>
      </c>
    </row>
    <row r="20" spans="1:9" x14ac:dyDescent="0.25">
      <c r="A20" t="s">
        <v>18</v>
      </c>
      <c r="B20">
        <v>4</v>
      </c>
      <c r="G20" s="4"/>
      <c r="H20" s="4"/>
      <c r="I20" s="4"/>
    </row>
    <row r="21" spans="1:9" x14ac:dyDescent="0.25">
      <c r="H21" s="3"/>
    </row>
    <row r="22" spans="1:9" x14ac:dyDescent="0.25">
      <c r="A22" s="7" t="s">
        <v>7</v>
      </c>
      <c r="B22" s="6">
        <f>B20*B19*B8</f>
        <v>2400</v>
      </c>
    </row>
    <row r="23" spans="1:9" x14ac:dyDescent="0.25">
      <c r="A23" s="1"/>
      <c r="B23" s="1"/>
    </row>
    <row r="24" spans="1:9" x14ac:dyDescent="0.25">
      <c r="A24" t="s">
        <v>24</v>
      </c>
      <c r="B24" s="2">
        <v>8999</v>
      </c>
    </row>
    <row r="25" spans="1:9" x14ac:dyDescent="0.25">
      <c r="A25" s="8" t="s">
        <v>25</v>
      </c>
    </row>
    <row r="27" spans="1:9" x14ac:dyDescent="0.25">
      <c r="A27" s="7" t="s">
        <v>3</v>
      </c>
      <c r="B27" s="6">
        <f>-B24</f>
        <v>-8999</v>
      </c>
    </row>
    <row r="28" spans="1:9" x14ac:dyDescent="0.25">
      <c r="A28" s="7" t="s">
        <v>2</v>
      </c>
      <c r="B28" s="6">
        <f>B22+B12+B17</f>
        <v>61920</v>
      </c>
    </row>
    <row r="29" spans="1:9" x14ac:dyDescent="0.25">
      <c r="A29" s="7" t="s">
        <v>4</v>
      </c>
      <c r="B29" s="6">
        <f>B28+B27</f>
        <v>52921</v>
      </c>
    </row>
    <row r="30" spans="1:9" x14ac:dyDescent="0.25">
      <c r="A30" s="7" t="s">
        <v>5</v>
      </c>
      <c r="B30" s="10">
        <f>B29/-B27</f>
        <v>5.8807645293921551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SciChart ROI Calculator</vt:lpstr>
      <vt:lpstr>ROI Calculator (Site License)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2019-03-08T12:55:04Z</dcterms:created>
  <dcterms:modified xsi:type="dcterms:W3CDTF">2019-03-11T21:13:27Z</dcterms:modified>
</cp:coreProperties>
</file>